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
    </mc:Choice>
  </mc:AlternateContent>
  <xr:revisionPtr revIDLastSave="0" documentId="13_ncr:1_{6925C0A7-3CEC-4266-A879-0B3F0C90C56C}"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3" i="1" l="1"/>
  <c r="B45" i="1" l="1"/>
  <c r="B32" i="1" l="1"/>
  <c r="B13" i="1" l="1"/>
  <c r="B38" i="1" l="1"/>
  <c r="B35" i="1"/>
  <c r="B31" i="1"/>
  <c r="B26" i="1"/>
  <c r="B17" i="1"/>
  <c r="C23" i="1"/>
  <c r="C21" i="1"/>
  <c r="C19" i="1"/>
  <c r="C17" i="1"/>
  <c r="A69" i="1"/>
  <c r="A67" i="1"/>
  <c r="B67" i="1"/>
  <c r="B69" i="1"/>
  <c r="D25" i="1"/>
  <c r="B72" i="1" s="1"/>
  <c r="D41" i="1" l="1"/>
  <c r="D44" i="1" s="1"/>
  <c r="D48" i="1" s="1"/>
  <c r="D55" i="1" s="1"/>
  <c r="A65" i="1"/>
  <c r="B65" i="1"/>
  <c r="B11" i="1"/>
</calcChain>
</file>

<file path=xl/sharedStrings.xml><?xml version="1.0" encoding="utf-8"?>
<sst xmlns="http://schemas.openxmlformats.org/spreadsheetml/2006/main" count="58" uniqueCount="53">
  <si>
    <t>For:</t>
  </si>
  <si>
    <t>Select the time period you are using</t>
  </si>
  <si>
    <t>(auto-calculated)</t>
  </si>
  <si>
    <t>1.</t>
  </si>
  <si>
    <t>2.</t>
  </si>
  <si>
    <t>3.</t>
  </si>
  <si>
    <t>Add the outstanding amount of any EIDL loan received between 1/31/20 and 4/3/20 that you seek to refinance.</t>
  </si>
  <si>
    <t>Do not include the amount of any advance under an EIDL COVID-19 loan (because it does not have to be repaid).</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</si>
  <si>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</si>
  <si>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</si>
  <si>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</si>
  <si>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</si>
  <si>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</si>
  <si>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</si>
  <si>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</si>
  <si>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</si>
  <si>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</si>
  <si>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</si>
  <si>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</si>
  <si>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</si>
  <si>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</si>
  <si>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</si>
  <si>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</si>
  <si>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</si>
  <si>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</si>
  <si>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</si>
  <si>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t>This Your Maximum PPP Loan Request Amount:</t>
  </si>
  <si>
    <t>» Enter up to this amount in the 'Loan Request Amount' box of your SBA Form 2483</t>
  </si>
  <si>
    <t>Employee Payroll Costs:</t>
  </si>
  <si>
    <t>Primarily state unemployment insurance tax (from state quarterly wage reporting forms)</t>
  </si>
  <si>
    <t>Line 5c-column 1 from each quarterly 941</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</si>
  <si>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</si>
  <si>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</si>
  <si>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</si>
  <si>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</si>
  <si>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</si>
  <si>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6.</t>
  </si>
  <si>
    <t>7.</t>
  </si>
  <si>
    <t>You do not have to refinance your EIDL. This is rare and purely optional.</t>
  </si>
  <si>
    <t>Calculate average monthly payroll</t>
  </si>
  <si>
    <t>Multiply the average monthly payroll amount by 2.5</t>
  </si>
  <si>
    <t>Partnerships</t>
  </si>
  <si>
    <t>Note: partners’ self-employment income should be included on the partnership’s PPP loan application; individual partners may not apply for separate PPP loans).</t>
  </si>
  <si>
    <t>Partner Net-Earnings:</t>
  </si>
  <si>
    <t>Adding Line 2 plus Line 3-a, b, d, e, f, and minus Line 3-c</t>
  </si>
  <si>
    <t xml:space="preserve">Schedule K-1 (IRS Form 1065) Net earnings from self-employment of individual U.S.-based general partners that are subject to self-employment tax, multiplied by 0.9235 up to $100,000 per partner. *If the partnership is using 2020 payroll costs and the Form 1065 for 2020 has not yet been completed, fill out the form.
Compute the net earnings from self-employment of individual U.S.-based general partner that are subject to self-employment tax from box 14a of IRS Form 1065 Schedule K-1 and subtract (i) any section 179 expense deduction claimed in box 12; (ii) any unreimbursed partnership expenses claimed; and (iii) any depletion claimed on oil and gas properties; </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</si>
  <si>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for January and February 2020. 
Fill out an IRS Form 1065 and Schedule K-1s for the period January and February 2020. The entries on the schedule must reflect all business income and expenses from those two months, with the exception that you must include only 1/6 of the amount of any annual depreciation and section 179 expense deduction attributable to investment made in those months, and you must include 1/6 of the amount of the 2020 depreciation deduction attributable to investment made in prior years.
Once completed, enter the partner net earning amount on Line 2 this worksheet. Note: save your Form 1065 and Schedule K-1s as you will be required to attach them when submitting your application.
Compute January and February 2020 payroll costs and enter the relevant amounts on Page 1 Lines 2 a-f. You also must provide payroll records from those two months, your IRS Form 941 for the first quarter of 2020, and documentation of any employer retirement and group health, life, disability, vision, and dental insurance contributions made on behalf of employees.</t>
    </r>
  </si>
  <si>
    <t>QUESTIONS?</t>
  </si>
  <si>
    <t>Please visit our PPP Help Center for FAQ, webinars, and contact information 
to reach one of our PPP specialists</t>
  </si>
  <si>
    <t>Line 6 + Line 7 rounded down to nearest whole dollar</t>
  </si>
  <si>
    <t>The portion of IRS Form 1065 line 19 attributable to those contributions</t>
  </si>
  <si>
    <t>IRS Form 1065 line 18</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</si>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</sst>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58">
    <xf numFmtId="0" fontId="0" fillId="0" borderId="0" xfId="0"/>
    <xf numFmtId="0" fontId="0" fillId="0" borderId="0" xfId="0" applyAlignment="1">
      <alignment horizontal="center"/>
    </xf>
    <xf numFmtId="0" fontId="4" fillId="0" borderId="0" xfId="0" applyFont="1"/>
    <xf numFmtId="0" fontId="7"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4" fillId="4" borderId="0" xfId="0" applyFont="1" applyFill="1" applyAlignment="1">
      <alignment wrapText="1"/>
    </xf>
    <xf numFmtId="0" fontId="4" fillId="4" borderId="0" xfId="0" applyFont="1" applyFill="1"/>
    <xf numFmtId="0" fontId="4" fillId="4" borderId="0" xfId="0" applyFont="1" applyFill="1" applyAlignment="1">
      <alignment horizontal="center"/>
    </xf>
    <xf numFmtId="49" fontId="6" fillId="4" borderId="0" xfId="0" applyNumberFormat="1" applyFont="1" applyFill="1" applyAlignment="1">
      <alignment horizontal="center" vertical="center"/>
    </xf>
    <xf numFmtId="0" fontId="6" fillId="4" borderId="0" xfId="0" applyFont="1" applyFill="1"/>
    <xf numFmtId="0" fontId="6" fillId="4" borderId="0" xfId="0" applyFont="1" applyFill="1" applyAlignment="1">
      <alignment vertical="center" wrapText="1"/>
    </xf>
    <xf numFmtId="49" fontId="4" fillId="4" borderId="0" xfId="0" applyNumberFormat="1" applyFont="1" applyFill="1" applyAlignment="1">
      <alignment horizontal="center" vertical="center"/>
    </xf>
    <xf numFmtId="0" fontId="6" fillId="4" borderId="0" xfId="0" applyFont="1" applyFill="1" applyAlignment="1">
      <alignment vertical="center"/>
    </xf>
    <xf numFmtId="0" fontId="13" fillId="4" borderId="0" xfId="0" applyFont="1" applyFill="1"/>
    <xf numFmtId="49" fontId="0" fillId="4" borderId="0" xfId="0" applyNumberFormat="1" applyFill="1" applyAlignment="1">
      <alignment horizontal="center" vertical="center"/>
    </xf>
    <xf numFmtId="49" fontId="4" fillId="4" borderId="0" xfId="0" applyNumberFormat="1" applyFont="1" applyFill="1" applyAlignment="1">
      <alignment horizontal="center"/>
    </xf>
    <xf numFmtId="49" fontId="11" fillId="4" borderId="0" xfId="0" applyNumberFormat="1" applyFont="1" applyFill="1" applyAlignment="1">
      <alignment horizontal="center" vertical="center"/>
    </xf>
    <xf numFmtId="0" fontId="3" fillId="4" borderId="0" xfId="0" applyFont="1" applyFill="1" applyAlignment="1">
      <alignment vertical="center" wrapText="1"/>
    </xf>
    <xf numFmtId="0" fontId="5" fillId="4" borderId="0" xfId="0" applyFont="1" applyFill="1"/>
    <xf numFmtId="49" fontId="12" fillId="4" borderId="0" xfId="0" applyNumberFormat="1" applyFont="1" applyFill="1" applyAlignment="1">
      <alignment horizontal="center" vertical="center"/>
    </xf>
    <xf numFmtId="0" fontId="0" fillId="4" borderId="0" xfId="0" applyFill="1" applyAlignment="1">
      <alignment horizontal="left" vertical="center"/>
    </xf>
    <xf numFmtId="0" fontId="12" fillId="4" borderId="0" xfId="0" applyNumberFormat="1" applyFont="1" applyFill="1" applyAlignment="1">
      <alignment horizontal="center" vertical="center"/>
    </xf>
    <xf numFmtId="0" fontId="9" fillId="2" borderId="1" xfId="1" applyNumberFormat="1" applyFont="1" applyFill="1" applyBorder="1" applyAlignment="1">
      <alignment horizontal="center"/>
    </xf>
    <xf numFmtId="164" fontId="9" fillId="2" borderId="1" xfId="1" applyNumberFormat="1" applyFont="1" applyFill="1" applyBorder="1"/>
    <xf numFmtId="164" fontId="9" fillId="3" borderId="2" xfId="1" applyNumberFormat="1" applyFont="1" applyFill="1" applyBorder="1"/>
    <xf numFmtId="0" fontId="4" fillId="4" borderId="0" xfId="0" applyFont="1" applyFill="1" applyAlignment="1">
      <alignment horizontal="left" wrapText="1"/>
    </xf>
    <xf numFmtId="0" fontId="9" fillId="2" borderId="1" xfId="1" applyNumberFormat="1" applyFont="1" applyFill="1" applyBorder="1"/>
    <xf numFmtId="0" fontId="5" fillId="4" borderId="0" xfId="0" applyFont="1" applyFill="1" applyAlignment="1">
      <alignment horizontal="left" wrapText="1"/>
    </xf>
    <xf numFmtId="0" fontId="9" fillId="2" borderId="1" xfId="1" applyNumberFormat="1" applyFont="1" applyFill="1" applyBorder="1" applyAlignment="1">
      <alignment horizontal="left"/>
    </xf>
    <xf numFmtId="0" fontId="18" fillId="4" borderId="0" xfId="0" applyFont="1" applyFill="1" applyAlignment="1">
      <alignment horizontal="left"/>
    </xf>
    <xf numFmtId="0" fontId="16" fillId="4" borderId="0" xfId="0" applyFont="1" applyFill="1"/>
    <xf numFmtId="0" fontId="4" fillId="4" borderId="0" xfId="0" applyFont="1" applyFill="1" applyAlignment="1">
      <alignment horizontal="center" vertical="top"/>
    </xf>
    <xf numFmtId="0" fontId="4" fillId="4" borderId="0" xfId="0" applyFont="1" applyFill="1" applyAlignment="1">
      <alignment horizontal="right"/>
    </xf>
    <xf numFmtId="0" fontId="8" fillId="4" borderId="0" xfId="0" applyFont="1" applyFill="1" applyAlignment="1">
      <alignment horizontal="left"/>
    </xf>
    <xf numFmtId="0" fontId="0" fillId="4" borderId="0" xfId="0" applyFill="1" applyBorder="1"/>
    <xf numFmtId="49" fontId="5" fillId="4" borderId="0" xfId="0" applyNumberFormat="1" applyFont="1" applyFill="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4" borderId="6" xfId="0" applyFill="1" applyBorder="1" applyAlignment="1">
      <alignment horizontal="left" vertical="top"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19" fillId="4" borderId="6" xfId="2" applyFill="1" applyBorder="1" applyAlignment="1">
      <alignment horizontal="center" wrapText="1"/>
    </xf>
    <xf numFmtId="0" fontId="19" fillId="4" borderId="0" xfId="2" applyFill="1" applyBorder="1" applyAlignment="1">
      <alignment horizontal="center" wrapText="1"/>
    </xf>
    <xf numFmtId="0" fontId="4" fillId="4" borderId="0" xfId="0" applyFont="1" applyFill="1" applyAlignment="1">
      <alignment horizontal="left" wrapText="1"/>
    </xf>
    <xf numFmtId="0" fontId="0" fillId="4" borderId="6" xfId="0" applyFill="1" applyBorder="1" applyAlignment="1">
      <alignment horizontal="left" wrapText="1"/>
    </xf>
    <xf numFmtId="0" fontId="17" fillId="4" borderId="7" xfId="0" applyFont="1" applyFill="1" applyBorder="1" applyAlignment="1">
      <alignment horizontal="left" vertical="center" wrapText="1"/>
    </xf>
    <xf numFmtId="0" fontId="4" fillId="4" borderId="6" xfId="0" applyFont="1" applyFill="1" applyBorder="1" applyAlignment="1">
      <alignment horizontal="left" wrapText="1"/>
    </xf>
    <xf numFmtId="0" fontId="0" fillId="4" borderId="0" xfId="0" applyFill="1" applyAlignment="1">
      <alignment horizontal="left" vertical="center" wrapText="1"/>
    </xf>
    <xf numFmtId="0" fontId="4" fillId="4" borderId="0" xfId="0" applyFont="1" applyFill="1" applyAlignment="1">
      <alignment horizontal="left"/>
    </xf>
    <xf numFmtId="0" fontId="4" fillId="4" borderId="0" xfId="0" applyFont="1" applyFill="1" applyAlignment="1">
      <alignment horizontal="left" vertical="top"/>
    </xf>
    <xf numFmtId="0" fontId="0" fillId="4" borderId="0" xfId="0" applyFill="1" applyAlignment="1">
      <alignment horizontal="left" vertical="center"/>
    </xf>
    <xf numFmtId="0" fontId="4" fillId="4" borderId="0" xfId="0" applyFont="1" applyFill="1" applyAlignment="1">
      <alignment vertical="center" wrapText="1"/>
    </xf>
    <xf numFmtId="0" fontId="0" fillId="4" borderId="0" xfId="0" applyFont="1" applyFill="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1171575</xdr:colOff>
      <xdr:row>1</xdr:row>
      <xdr:rowOff>141896</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82</xdr:row>
      <xdr:rowOff>19049</xdr:rowOff>
    </xdr:from>
    <xdr:to>
      <xdr:col>1</xdr:col>
      <xdr:colOff>3754627</xdr:colOff>
      <xdr:row>112</xdr:row>
      <xdr:rowOff>142874</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86</xdr:row>
      <xdr:rowOff>171450</xdr:rowOff>
    </xdr:from>
    <xdr:to>
      <xdr:col>3</xdr:col>
      <xdr:colOff>1187450</xdr:colOff>
      <xdr:row>91</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92</xdr:row>
      <xdr:rowOff>25400</xdr:rowOff>
    </xdr:from>
    <xdr:to>
      <xdr:col>3</xdr:col>
      <xdr:colOff>1190625</xdr:colOff>
      <xdr:row>96</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96</xdr:row>
      <xdr:rowOff>171450</xdr:rowOff>
    </xdr:from>
    <xdr:to>
      <xdr:col>3</xdr:col>
      <xdr:colOff>1190625</xdr:colOff>
      <xdr:row>99</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100</xdr:row>
      <xdr:rowOff>15875</xdr:rowOff>
    </xdr:from>
    <xdr:to>
      <xdr:col>3</xdr:col>
      <xdr:colOff>1187450</xdr:colOff>
      <xdr:row>102</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103</xdr:row>
      <xdr:rowOff>25400</xdr:rowOff>
    </xdr:from>
    <xdr:to>
      <xdr:col>3</xdr:col>
      <xdr:colOff>1187450</xdr:colOff>
      <xdr:row>105</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106</xdr:row>
      <xdr:rowOff>38100</xdr:rowOff>
    </xdr:from>
    <xdr:to>
      <xdr:col>3</xdr:col>
      <xdr:colOff>1190625</xdr:colOff>
      <xdr:row>108</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89</xdr:row>
      <xdr:rowOff>7938</xdr:rowOff>
    </xdr:from>
    <xdr:to>
      <xdr:col>1</xdr:col>
      <xdr:colOff>3790950</xdr:colOff>
      <xdr:row>90</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94</xdr:row>
      <xdr:rowOff>46038</xdr:rowOff>
    </xdr:from>
    <xdr:to>
      <xdr:col>1</xdr:col>
      <xdr:colOff>3790950</xdr:colOff>
      <xdr:row>98</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98</xdr:row>
      <xdr:rowOff>46038</xdr:rowOff>
    </xdr:from>
    <xdr:to>
      <xdr:col>1</xdr:col>
      <xdr:colOff>3790950</xdr:colOff>
      <xdr:row>100</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101</xdr:row>
      <xdr:rowOff>73025</xdr:rowOff>
    </xdr:from>
    <xdr:to>
      <xdr:col>1</xdr:col>
      <xdr:colOff>3790950</xdr:colOff>
      <xdr:row>104</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104</xdr:row>
      <xdr:rowOff>84138</xdr:rowOff>
    </xdr:from>
    <xdr:to>
      <xdr:col>1</xdr:col>
      <xdr:colOff>3790950</xdr:colOff>
      <xdr:row>105</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107</xdr:row>
      <xdr:rowOff>57150</xdr:rowOff>
    </xdr:from>
    <xdr:to>
      <xdr:col>1</xdr:col>
      <xdr:colOff>3790950</xdr:colOff>
      <xdr:row>107</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107</xdr:row>
      <xdr:rowOff>93663</xdr:rowOff>
    </xdr:from>
    <xdr:to>
      <xdr:col>1</xdr:col>
      <xdr:colOff>3790950</xdr:colOff>
      <xdr:row>109</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114</xdr:row>
      <xdr:rowOff>53975</xdr:rowOff>
    </xdr:from>
    <xdr:to>
      <xdr:col>1</xdr:col>
      <xdr:colOff>3724910</xdr:colOff>
      <xdr:row>119</xdr:row>
      <xdr:rowOff>160467</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113</xdr:row>
      <xdr:rowOff>15875</xdr:rowOff>
    </xdr:from>
    <xdr:to>
      <xdr:col>3</xdr:col>
      <xdr:colOff>1190625</xdr:colOff>
      <xdr:row>114</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114</xdr:row>
      <xdr:rowOff>168275</xdr:rowOff>
    </xdr:from>
    <xdr:to>
      <xdr:col>3</xdr:col>
      <xdr:colOff>1187450</xdr:colOff>
      <xdr:row>117</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113</xdr:row>
      <xdr:rowOff>160338</xdr:rowOff>
    </xdr:from>
    <xdr:to>
      <xdr:col>1</xdr:col>
      <xdr:colOff>3790950</xdr:colOff>
      <xdr:row>115</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116</xdr:row>
      <xdr:rowOff>44450</xdr:rowOff>
    </xdr:from>
    <xdr:to>
      <xdr:col>1</xdr:col>
      <xdr:colOff>3790950</xdr:colOff>
      <xdr:row>117</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109</xdr:row>
      <xdr:rowOff>15875</xdr:rowOff>
    </xdr:from>
    <xdr:to>
      <xdr:col>3</xdr:col>
      <xdr:colOff>1196975</xdr:colOff>
      <xdr:row>112</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110</xdr:row>
      <xdr:rowOff>95250</xdr:rowOff>
    </xdr:from>
    <xdr:to>
      <xdr:col>1</xdr:col>
      <xdr:colOff>3800475</xdr:colOff>
      <xdr:row>110</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51"/>
  <sheetViews>
    <sheetView tabSelected="1" view="pageLayout" zoomScaleNormal="100" workbookViewId="0">
      <selection activeCell="B6" sqref="B6"/>
    </sheetView>
  </sheetViews>
  <sheetFormatPr defaultRowHeight="14.4" x14ac:dyDescent="0.55000000000000004"/>
  <cols>
    <col min="1" max="1" width="8.734375" style="1"/>
    <col min="2" max="2" width="59.5234375" customWidth="1"/>
    <col min="3" max="3" width="3" customWidth="1"/>
    <col min="4" max="4" width="17.7890625" customWidth="1"/>
  </cols>
  <sheetData>
    <row r="1" spans="1:4" ht="23.1" x14ac:dyDescent="0.85">
      <c r="A1" s="3" t="s">
        <v>17</v>
      </c>
      <c r="B1" s="4"/>
      <c r="C1" s="4"/>
      <c r="D1" s="4"/>
    </row>
    <row r="2" spans="1:4" ht="18.3" x14ac:dyDescent="0.7">
      <c r="A2" s="5" t="s">
        <v>0</v>
      </c>
      <c r="B2" s="6" t="s">
        <v>41</v>
      </c>
      <c r="C2" s="4"/>
      <c r="D2" s="4"/>
    </row>
    <row r="3" spans="1:4" ht="25.5" customHeight="1" x14ac:dyDescent="0.55000000000000004">
      <c r="A3" s="48" t="s">
        <v>42</v>
      </c>
      <c r="B3" s="48"/>
      <c r="C3" s="48"/>
      <c r="D3" s="48"/>
    </row>
    <row r="4" spans="1:4" ht="8.5" customHeight="1" x14ac:dyDescent="0.55000000000000004">
      <c r="A4" s="28"/>
      <c r="B4" s="28"/>
      <c r="C4" s="28"/>
      <c r="D4" s="28"/>
    </row>
    <row r="5" spans="1:4" x14ac:dyDescent="0.55000000000000004">
      <c r="A5" s="28"/>
      <c r="B5" s="30" t="s">
        <v>24</v>
      </c>
      <c r="C5" s="28"/>
      <c r="D5" s="28"/>
    </row>
    <row r="6" spans="1:4" ht="17.100000000000001" thickBot="1" x14ac:dyDescent="0.7">
      <c r="A6" s="28"/>
      <c r="B6" s="31"/>
      <c r="C6" s="28"/>
      <c r="D6" s="28"/>
    </row>
    <row r="7" spans="1:4" ht="14.7" thickTop="1" x14ac:dyDescent="0.55000000000000004">
      <c r="A7" s="7"/>
      <c r="B7" s="9"/>
      <c r="C7" s="4"/>
      <c r="D7" s="4"/>
    </row>
    <row r="8" spans="1:4" ht="21" customHeight="1" x14ac:dyDescent="0.55000000000000004">
      <c r="A8" s="39" t="s">
        <v>9</v>
      </c>
      <c r="B8" s="40"/>
      <c r="C8" s="40"/>
      <c r="D8" s="41"/>
    </row>
    <row r="9" spans="1:4" s="2" customFormat="1" ht="12.9" x14ac:dyDescent="0.5">
      <c r="A9" s="10"/>
      <c r="B9" s="9"/>
      <c r="C9" s="9"/>
      <c r="D9" s="9"/>
    </row>
    <row r="10" spans="1:4" ht="17.100000000000001" thickBot="1" x14ac:dyDescent="0.7">
      <c r="A10" s="11" t="s">
        <v>3</v>
      </c>
      <c r="B10" s="12" t="s">
        <v>1</v>
      </c>
      <c r="C10" s="4"/>
      <c r="D10" s="25">
        <v>2019</v>
      </c>
    </row>
    <row r="11" spans="1:4" s="2" customFormat="1" ht="13.2" thickTop="1" x14ac:dyDescent="0.5">
      <c r="A11" s="10"/>
      <c r="B11" s="32" t="str">
        <f>IF(D10="Startup Method","Please refer to the additional instructions on Page 3 before proceeding.","")</f>
        <v/>
      </c>
      <c r="C11" s="9"/>
      <c r="D11" s="9"/>
    </row>
    <row r="12" spans="1:4" s="2" customFormat="1" ht="12.9" x14ac:dyDescent="0.5">
      <c r="A12" s="14"/>
      <c r="B12" s="33" t="s">
        <v>43</v>
      </c>
      <c r="C12" s="9"/>
      <c r="D12" s="9"/>
    </row>
    <row r="13" spans="1:4" ht="24.55" customHeight="1" thickBot="1" x14ac:dyDescent="0.7">
      <c r="A13" s="11" t="s">
        <v>4</v>
      </c>
      <c r="B13" s="13" t="str">
        <f>_xlfn.CONCAT("Enter ",D10," Schedule K-1 net earnings")</f>
        <v>Enter 2019 Schedule K-1 net earnings</v>
      </c>
      <c r="C13" s="4"/>
      <c r="D13" s="26">
        <v>0</v>
      </c>
    </row>
    <row r="14" spans="1:4" s="2" customFormat="1" ht="116.05" customHeight="1" thickTop="1" x14ac:dyDescent="0.5">
      <c r="A14" s="38"/>
      <c r="B14" s="56" t="s">
        <v>45</v>
      </c>
      <c r="C14" s="56"/>
      <c r="D14" s="56"/>
    </row>
    <row r="15" spans="1:4" s="2" customFormat="1" ht="12.9" x14ac:dyDescent="0.5">
      <c r="A15" s="14"/>
      <c r="B15" s="9"/>
      <c r="C15" s="9"/>
      <c r="D15" s="9"/>
    </row>
    <row r="16" spans="1:4" s="2" customFormat="1" ht="12.9" x14ac:dyDescent="0.5">
      <c r="A16" s="14"/>
      <c r="B16" s="33" t="s">
        <v>28</v>
      </c>
      <c r="C16" s="9"/>
      <c r="D16" s="9"/>
    </row>
    <row r="17" spans="1:4" s="2" customFormat="1" ht="17.100000000000001" thickBot="1" x14ac:dyDescent="0.7">
      <c r="A17" s="11" t="s">
        <v>5</v>
      </c>
      <c r="B17" s="13" t="str">
        <f>IF(D10="Startup Method","Enter taxable Medicare wages &amp; tips for Jan. and Feb. 2020",_xlfn.CONCAT("a. Enter ",D10," IRS Form 941 Taxable Medicare wages &amp; tips"))</f>
        <v>a. Enter 2019 IRS Form 941 Taxable Medicare wages &amp; tips</v>
      </c>
      <c r="C17" s="35" t="str">
        <f>IF(D10="Startup Method","J&amp;F","Q1")</f>
        <v>Q1</v>
      </c>
      <c r="D17" s="26">
        <v>0</v>
      </c>
    </row>
    <row r="18" spans="1:4" s="2" customFormat="1" ht="6" customHeight="1" thickTop="1" x14ac:dyDescent="0.5">
      <c r="A18" s="14"/>
      <c r="B18" s="54" t="s">
        <v>30</v>
      </c>
      <c r="C18" s="35"/>
      <c r="D18" s="9"/>
    </row>
    <row r="19" spans="1:4" s="2" customFormat="1" ht="17.100000000000001" thickBot="1" x14ac:dyDescent="0.7">
      <c r="A19" s="14"/>
      <c r="B19" s="54"/>
      <c r="C19" s="35" t="str">
        <f>IF(D10="Startup Method","NA","Q2")</f>
        <v>Q2</v>
      </c>
      <c r="D19" s="26">
        <v>0</v>
      </c>
    </row>
    <row r="20" spans="1:4" s="2" customFormat="1" ht="6" customHeight="1" thickTop="1" x14ac:dyDescent="0.5">
      <c r="A20" s="14"/>
      <c r="B20" s="54"/>
      <c r="C20" s="35"/>
      <c r="D20" s="9"/>
    </row>
    <row r="21" spans="1:4" s="2" customFormat="1" ht="17.100000000000001" thickBot="1" x14ac:dyDescent="0.7">
      <c r="A21" s="14"/>
      <c r="B21" s="54"/>
      <c r="C21" s="35" t="str">
        <f>IF(D10="Startup Method","NA","Q3")</f>
        <v>Q3</v>
      </c>
      <c r="D21" s="26">
        <v>0</v>
      </c>
    </row>
    <row r="22" spans="1:4" s="2" customFormat="1" ht="6" customHeight="1" thickTop="1" x14ac:dyDescent="0.5">
      <c r="A22" s="14"/>
      <c r="B22" s="54"/>
      <c r="C22" s="35"/>
      <c r="D22" s="9"/>
    </row>
    <row r="23" spans="1:4" s="2" customFormat="1" ht="17.100000000000001" thickBot="1" x14ac:dyDescent="0.7">
      <c r="A23" s="14"/>
      <c r="B23" s="54"/>
      <c r="C23" s="35" t="str">
        <f>IF(D10="Startup Method","NA","Q4")</f>
        <v>Q4</v>
      </c>
      <c r="D23" s="26">
        <v>0</v>
      </c>
    </row>
    <row r="24" spans="1:4" s="2" customFormat="1" ht="6" customHeight="1" thickTop="1" x14ac:dyDescent="0.5">
      <c r="A24" s="14"/>
      <c r="B24" s="9"/>
      <c r="C24" s="35"/>
      <c r="D24" s="9"/>
    </row>
    <row r="25" spans="1:4" s="2" customFormat="1" ht="21.55" customHeight="1" thickBot="1" x14ac:dyDescent="0.7">
      <c r="A25" s="14"/>
      <c r="C25" s="35" t="s">
        <v>32</v>
      </c>
      <c r="D25" s="27">
        <f>D17+D19+D21+D23</f>
        <v>0</v>
      </c>
    </row>
    <row r="26" spans="1:4" s="2" customFormat="1" ht="13.2" thickTop="1" x14ac:dyDescent="0.5">
      <c r="A26" s="14"/>
      <c r="B26" s="33" t="str">
        <f>_xlfn.CONCAT("As applicable for ",IF(D10="Startup Method","Jan-Feb 2020",D10),":")</f>
        <v>As applicable for 2019:</v>
      </c>
      <c r="C26" s="35"/>
      <c r="D26" s="34" t="s">
        <v>2</v>
      </c>
    </row>
    <row r="27" spans="1:4" s="2" customFormat="1" ht="47.1" thickBot="1" x14ac:dyDescent="0.7">
      <c r="A27" s="14"/>
      <c r="B27" s="13" t="s">
        <v>33</v>
      </c>
      <c r="C27" s="35"/>
      <c r="D27" s="26">
        <v>123</v>
      </c>
    </row>
    <row r="28" spans="1:4" s="2" customFormat="1" ht="13.2" thickTop="1" x14ac:dyDescent="0.5">
      <c r="A28" s="14"/>
      <c r="C28" s="35"/>
      <c r="D28" s="9"/>
    </row>
    <row r="29" spans="1:4" s="2" customFormat="1" ht="47.1" thickBot="1" x14ac:dyDescent="0.7">
      <c r="A29" s="14"/>
      <c r="B29" s="13" t="s">
        <v>34</v>
      </c>
      <c r="C29" s="35" t="s">
        <v>31</v>
      </c>
      <c r="D29" s="26">
        <v>0</v>
      </c>
    </row>
    <row r="30" spans="1:4" s="2" customFormat="1" ht="13.2" thickTop="1" x14ac:dyDescent="0.5">
      <c r="A30" s="14"/>
      <c r="C30" s="9"/>
      <c r="D30" s="9"/>
    </row>
    <row r="31" spans="1:4" s="2" customFormat="1" ht="12.9" x14ac:dyDescent="0.5">
      <c r="A31" s="14"/>
      <c r="B31" s="33" t="str">
        <f>_xlfn.CONCAT("Additional eligible payroll costs for ",IF(D10="Startup Method","Jan-Feb 2020",D10),":")</f>
        <v>Additional eligible payroll costs for 2019:</v>
      </c>
      <c r="C31" s="9"/>
      <c r="D31" s="9"/>
    </row>
    <row r="32" spans="1:4" s="2" customFormat="1" ht="31.5" thickBot="1" x14ac:dyDescent="0.7">
      <c r="A32" s="14"/>
      <c r="B32" s="13" t="str">
        <f>_xlfn.CONCAT("d. Enter ",IF(D10=2019,"2019","2020")," employer contributions for employee group health, life, disability, vision, and dental insurance")</f>
        <v>d. Enter 2019 employer contributions for employee group health, life, disability, vision, and dental insurance</v>
      </c>
      <c r="C32" s="9"/>
      <c r="D32" s="26">
        <v>0</v>
      </c>
    </row>
    <row r="33" spans="1:4" s="2" customFormat="1" ht="13.2" thickTop="1" x14ac:dyDescent="0.5">
      <c r="A33" s="14"/>
      <c r="B33" s="9" t="s">
        <v>50</v>
      </c>
      <c r="C33" s="9"/>
      <c r="D33" s="9"/>
    </row>
    <row r="34" spans="1:4" s="2" customFormat="1" ht="12.9" x14ac:dyDescent="0.5">
      <c r="A34" s="14"/>
      <c r="B34" s="9"/>
      <c r="C34" s="9"/>
      <c r="D34" s="9"/>
    </row>
    <row r="35" spans="1:4" s="2" customFormat="1" ht="17.100000000000001" thickBot="1" x14ac:dyDescent="0.7">
      <c r="A35" s="14"/>
      <c r="B35" s="13" t="str">
        <f>_xlfn.CONCAT("e. ",IF(D10=2019,"2019","2020")," employer contributions to employee retirement plans")</f>
        <v>e. 2019 employer contributions to employee retirement plans</v>
      </c>
      <c r="C35" s="9"/>
      <c r="D35" s="26">
        <v>0</v>
      </c>
    </row>
    <row r="36" spans="1:4" s="2" customFormat="1" ht="13.2" thickTop="1" x14ac:dyDescent="0.5">
      <c r="A36" s="14"/>
      <c r="B36" s="9" t="s">
        <v>51</v>
      </c>
      <c r="C36" s="9"/>
      <c r="D36" s="9"/>
    </row>
    <row r="37" spans="1:4" s="2" customFormat="1" ht="12.9" x14ac:dyDescent="0.5">
      <c r="A37" s="14"/>
      <c r="B37" s="9"/>
      <c r="C37" s="9"/>
      <c r="D37" s="9"/>
    </row>
    <row r="38" spans="1:4" s="2" customFormat="1" ht="31.5" thickBot="1" x14ac:dyDescent="0.7">
      <c r="A38" s="14"/>
      <c r="B38" s="13" t="str">
        <f>_xlfn.CONCAT("f. ",IF(D10=2019,"2019","2020")," employer state and local taxes assessed on employee compensation, primarily state unemployment insurance tax")</f>
        <v>f. 2019 employer state and local taxes assessed on employee compensation, primarily state unemployment insurance tax</v>
      </c>
      <c r="C38" s="9"/>
      <c r="D38" s="26">
        <v>0</v>
      </c>
    </row>
    <row r="39" spans="1:4" s="2" customFormat="1" ht="26.1" thickTop="1" x14ac:dyDescent="0.5">
      <c r="A39" s="14"/>
      <c r="B39" s="8" t="s">
        <v>29</v>
      </c>
      <c r="C39" s="9"/>
      <c r="D39" s="9"/>
    </row>
    <row r="40" spans="1:4" s="2" customFormat="1" ht="12.9" x14ac:dyDescent="0.5">
      <c r="A40" s="14"/>
      <c r="B40" s="9"/>
      <c r="C40" s="9"/>
      <c r="D40" s="9"/>
    </row>
    <row r="41" spans="1:4" s="2" customFormat="1" ht="24.55" customHeight="1" thickBot="1" x14ac:dyDescent="0.7">
      <c r="A41" s="11" t="s">
        <v>52</v>
      </c>
      <c r="B41" s="13" t="s">
        <v>35</v>
      </c>
      <c r="C41" s="9"/>
      <c r="D41" s="27">
        <f>D13+D25+D27-D29+D32+D35+D38</f>
        <v>123</v>
      </c>
    </row>
    <row r="42" spans="1:4" s="2" customFormat="1" ht="13.2" thickTop="1" x14ac:dyDescent="0.5">
      <c r="A42" s="14"/>
      <c r="B42" s="9" t="s">
        <v>44</v>
      </c>
      <c r="C42" s="9"/>
      <c r="D42" s="34" t="s">
        <v>2</v>
      </c>
    </row>
    <row r="43" spans="1:4" s="2" customFormat="1" ht="12.9" x14ac:dyDescent="0.5">
      <c r="A43" s="14"/>
      <c r="B43" s="9"/>
      <c r="C43" s="9"/>
      <c r="D43" s="9"/>
    </row>
    <row r="44" spans="1:4" ht="28" customHeight="1" thickBot="1" x14ac:dyDescent="0.7">
      <c r="A44" s="11" t="s">
        <v>8</v>
      </c>
      <c r="B44" s="15" t="s">
        <v>39</v>
      </c>
      <c r="C44" s="4"/>
      <c r="D44" s="27">
        <f>ROUND(D41/IF(D10="Startup Method",2,12),2)</f>
        <v>10.25</v>
      </c>
    </row>
    <row r="45" spans="1:4" s="2" customFormat="1" ht="13.2" thickTop="1" x14ac:dyDescent="0.5">
      <c r="A45" s="14"/>
      <c r="B45" s="9" t="str">
        <f>IF(D10="Startup Method","Payroll Subtotal (Line 3) / 2","Payroll Subtotal (Line 3) / 12")</f>
        <v>Payroll Subtotal (Line 3) / 12</v>
      </c>
      <c r="C45" s="9"/>
      <c r="D45" s="34" t="s">
        <v>2</v>
      </c>
    </row>
    <row r="46" spans="1:4" s="2" customFormat="1" ht="12.9" x14ac:dyDescent="0.5">
      <c r="A46" s="14"/>
      <c r="B46" s="16" t="s">
        <v>16</v>
      </c>
      <c r="C46" s="9"/>
      <c r="D46" s="10"/>
    </row>
    <row r="47" spans="1:4" s="2" customFormat="1" ht="12.9" x14ac:dyDescent="0.5">
      <c r="A47" s="14"/>
      <c r="B47" s="9"/>
      <c r="C47" s="9"/>
      <c r="D47" s="9"/>
    </row>
    <row r="48" spans="1:4" ht="17.100000000000001" thickBot="1" x14ac:dyDescent="0.7">
      <c r="A48" s="11" t="s">
        <v>36</v>
      </c>
      <c r="B48" s="15" t="s">
        <v>40</v>
      </c>
      <c r="C48" s="4"/>
      <c r="D48" s="27">
        <f>ROUND(D44*2.5,2)</f>
        <v>25.63</v>
      </c>
    </row>
    <row r="49" spans="1:4" ht="14.7" thickTop="1" x14ac:dyDescent="0.55000000000000004">
      <c r="A49" s="17"/>
      <c r="B49" s="4"/>
      <c r="C49" s="4"/>
      <c r="D49" s="34" t="s">
        <v>2</v>
      </c>
    </row>
    <row r="50" spans="1:4" s="2" customFormat="1" ht="12.9" x14ac:dyDescent="0.5">
      <c r="A50" s="14"/>
      <c r="B50" s="9"/>
      <c r="C50" s="9"/>
      <c r="D50" s="10"/>
    </row>
    <row r="51" spans="1:4" ht="31.5" thickBot="1" x14ac:dyDescent="0.7">
      <c r="A51" s="11" t="s">
        <v>37</v>
      </c>
      <c r="B51" s="13" t="s">
        <v>6</v>
      </c>
      <c r="C51" s="4"/>
      <c r="D51" s="26">
        <v>0</v>
      </c>
    </row>
    <row r="52" spans="1:4" s="2" customFormat="1" ht="26.1" thickTop="1" x14ac:dyDescent="0.5">
      <c r="A52" s="18"/>
      <c r="B52" s="8" t="s">
        <v>7</v>
      </c>
      <c r="C52" s="9"/>
      <c r="D52" s="9"/>
    </row>
    <row r="53" spans="1:4" s="2" customFormat="1" ht="12.9" x14ac:dyDescent="0.5">
      <c r="A53" s="18"/>
      <c r="B53" s="9" t="s">
        <v>38</v>
      </c>
      <c r="C53" s="9"/>
      <c r="D53" s="9"/>
    </row>
    <row r="54" spans="1:4" s="2" customFormat="1" ht="12.9" x14ac:dyDescent="0.5">
      <c r="A54" s="18"/>
      <c r="B54" s="9"/>
      <c r="C54" s="9"/>
      <c r="D54" s="9"/>
    </row>
    <row r="55" spans="1:4" ht="25.5" customHeight="1" thickBot="1" x14ac:dyDescent="0.7">
      <c r="A55" s="19" t="s">
        <v>12</v>
      </c>
      <c r="B55" s="20" t="s">
        <v>26</v>
      </c>
      <c r="C55" s="4"/>
      <c r="D55" s="27">
        <f>ROUNDDOWN(D48+D51,0)</f>
        <v>25</v>
      </c>
    </row>
    <row r="56" spans="1:4" s="2" customFormat="1" ht="13.2" thickTop="1" x14ac:dyDescent="0.5">
      <c r="A56" s="18"/>
      <c r="B56" s="9" t="s">
        <v>49</v>
      </c>
      <c r="C56" s="9"/>
      <c r="D56" s="10" t="s">
        <v>2</v>
      </c>
    </row>
    <row r="57" spans="1:4" s="2" customFormat="1" ht="12.9" x14ac:dyDescent="0.5">
      <c r="A57" s="10"/>
      <c r="B57" s="16" t="s">
        <v>27</v>
      </c>
      <c r="C57" s="9"/>
      <c r="D57" s="9"/>
    </row>
    <row r="58" spans="1:4" s="2" customFormat="1" ht="12.9" x14ac:dyDescent="0.5">
      <c r="A58" s="10"/>
      <c r="B58" s="16"/>
      <c r="C58" s="9"/>
      <c r="D58" s="9"/>
    </row>
    <row r="59" spans="1:4" s="2" customFormat="1" ht="12.9" x14ac:dyDescent="0.5">
      <c r="A59" s="10"/>
      <c r="B59" s="9"/>
      <c r="C59" s="9"/>
      <c r="D59" s="9"/>
    </row>
    <row r="60" spans="1:4" ht="21" customHeight="1" x14ac:dyDescent="0.55000000000000004">
      <c r="A60" s="39" t="s">
        <v>10</v>
      </c>
      <c r="B60" s="40"/>
      <c r="C60" s="40"/>
      <c r="D60" s="41"/>
    </row>
    <row r="61" spans="1:4" ht="28.5" customHeight="1" x14ac:dyDescent="0.55000000000000004">
      <c r="A61" s="51" t="s">
        <v>11</v>
      </c>
      <c r="B61" s="51"/>
      <c r="C61" s="51"/>
      <c r="D61" s="51"/>
    </row>
    <row r="62" spans="1:4" x14ac:dyDescent="0.55000000000000004">
      <c r="A62" s="4"/>
      <c r="B62" s="21" t="s">
        <v>14</v>
      </c>
      <c r="C62" s="4"/>
      <c r="D62" s="4"/>
    </row>
    <row r="63" spans="1:4" ht="29.4" customHeight="1" x14ac:dyDescent="0.55000000000000004">
      <c r="A63" s="22" t="s">
        <v>13</v>
      </c>
      <c r="B63" s="57" t="str">
        <f>_xlfn.CONCAT("The partnership's ",D10," IRS Form 1065 (including K-1s)",IF(D10=2020,"(If you have not yet filed a 2020 return, you will need fill it out and attach the unfiled form)",""))</f>
        <v>The partnership's 2019 IRS Form 1065 (including K-1s)</v>
      </c>
      <c r="C63" s="57"/>
      <c r="D63" s="57"/>
    </row>
    <row r="64" spans="1:4" ht="6" customHeight="1" x14ac:dyDescent="0.55000000000000004">
      <c r="A64" s="4"/>
      <c r="B64" s="21"/>
      <c r="C64" s="4"/>
      <c r="D64" s="4"/>
    </row>
    <row r="65" spans="1:4" ht="32.049999999999997" customHeight="1" x14ac:dyDescent="0.55000000000000004">
      <c r="A65" s="24" t="str">
        <f>IF(D25&gt;0,"□","")</f>
        <v/>
      </c>
      <c r="B65" s="52" t="str">
        <f>IF(D25&gt;0,_xlfn.CONCAT(D10," IRS Form 941 from each quarter (or equivalent payroll processor records or IRS Wage and Tax Statements)"),"")</f>
        <v/>
      </c>
      <c r="C65" s="52"/>
      <c r="D65" s="52"/>
    </row>
    <row r="66" spans="1:4" ht="6" customHeight="1" x14ac:dyDescent="0.55000000000000004">
      <c r="A66" s="22"/>
      <c r="B66" s="23"/>
      <c r="C66" s="23"/>
      <c r="D66" s="23"/>
    </row>
    <row r="67" spans="1:4" ht="32.049999999999997" customHeight="1" x14ac:dyDescent="0.55000000000000004">
      <c r="A67" s="24" t="str">
        <f>IF(D38&gt;0,"□","")</f>
        <v/>
      </c>
      <c r="B67" s="52" t="str">
        <f>IF(D38&gt;0,_xlfn.CONCAT(D10," state quarterly wage unemployment insurance tax reporting form from each quarter (or equivalent payroll processor records or IRS Wage and Tax Statements)"),"")</f>
        <v/>
      </c>
      <c r="C67" s="52"/>
      <c r="D67" s="52"/>
    </row>
    <row r="68" spans="1:4" ht="6" customHeight="1" x14ac:dyDescent="0.55000000000000004">
      <c r="A68" s="22"/>
      <c r="B68" s="23"/>
      <c r="C68" s="23"/>
      <c r="D68" s="23"/>
    </row>
    <row r="69" spans="1:4" ht="20.399999999999999" x14ac:dyDescent="0.55000000000000004">
      <c r="A69" s="24" t="str">
        <f>IF(D27+D32+D35&gt;0,"□","")</f>
        <v>□</v>
      </c>
      <c r="B69" s="55" t="str">
        <f>IF(D27+D32+D35&gt;0,"Documentation of any retirement or group health, life, disability, vision, and dental contributions","")</f>
        <v>Documentation of any retirement or group health, life, disability, vision, and dental contributions</v>
      </c>
      <c r="C69" s="55"/>
      <c r="D69" s="55"/>
    </row>
    <row r="70" spans="1:4" ht="8.5" customHeight="1" x14ac:dyDescent="0.55000000000000004">
      <c r="A70" s="7"/>
      <c r="B70" s="53"/>
      <c r="C70" s="53"/>
      <c r="D70" s="53"/>
    </row>
    <row r="71" spans="1:4" x14ac:dyDescent="0.55000000000000004">
      <c r="A71" s="7"/>
      <c r="B71" s="21" t="s">
        <v>15</v>
      </c>
      <c r="C71" s="4"/>
      <c r="D71" s="4"/>
    </row>
    <row r="72" spans="1:4" ht="29.05" customHeight="1" x14ac:dyDescent="0.55000000000000004">
      <c r="A72" s="22" t="s">
        <v>13</v>
      </c>
      <c r="B72" s="52" t="str">
        <f>IF(D25&gt;0,"A payroll statement or similar documentation from the pay period that covered February 15, 2020 must be provided to establish you were in operation and had employees on that date.","An invoice, bank statement, or book of record establishing the partnership was in operation on February 15, 2020")</f>
        <v>An invoice, bank statement, or book of record establishing the partnership was in operation on February 15, 2020</v>
      </c>
      <c r="C72" s="52"/>
      <c r="D72" s="52"/>
    </row>
    <row r="73" spans="1:4" x14ac:dyDescent="0.55000000000000004">
      <c r="A73" s="7"/>
      <c r="B73" s="4"/>
      <c r="C73" s="4"/>
      <c r="D73" s="4"/>
    </row>
    <row r="74" spans="1:4" x14ac:dyDescent="0.55000000000000004">
      <c r="A74" s="7"/>
      <c r="B74" s="4"/>
      <c r="C74" s="4"/>
      <c r="D74" s="4"/>
    </row>
    <row r="75" spans="1:4" x14ac:dyDescent="0.55000000000000004">
      <c r="A75" s="7"/>
      <c r="B75" s="4"/>
      <c r="C75" s="4"/>
      <c r="D75" s="4"/>
    </row>
    <row r="76" spans="1:4" x14ac:dyDescent="0.55000000000000004">
      <c r="A76" s="7"/>
      <c r="B76" s="4"/>
      <c r="C76" s="4"/>
      <c r="D76" s="4"/>
    </row>
    <row r="77" spans="1:4" x14ac:dyDescent="0.55000000000000004">
      <c r="A77" s="7"/>
      <c r="B77" s="4"/>
      <c r="C77" s="4"/>
      <c r="D77" s="4"/>
    </row>
    <row r="78" spans="1:4" x14ac:dyDescent="0.55000000000000004">
      <c r="A78" s="7"/>
      <c r="B78" s="4"/>
      <c r="C78" s="4"/>
      <c r="D78" s="4"/>
    </row>
    <row r="79" spans="1:4" x14ac:dyDescent="0.55000000000000004">
      <c r="A79" s="7"/>
      <c r="B79" s="4"/>
      <c r="C79" s="4"/>
      <c r="D79" s="4"/>
    </row>
    <row r="80" spans="1:4" ht="16.8" x14ac:dyDescent="0.55000000000000004">
      <c r="A80" s="39" t="s">
        <v>18</v>
      </c>
      <c r="B80" s="40"/>
      <c r="C80" s="40"/>
      <c r="D80" s="41"/>
    </row>
    <row r="81" spans="1:4" ht="46.5" customHeight="1" x14ac:dyDescent="0.55000000000000004">
      <c r="A81" s="49" t="s">
        <v>19</v>
      </c>
      <c r="B81" s="49"/>
      <c r="C81" s="49"/>
      <c r="D81" s="49"/>
    </row>
    <row r="82" spans="1:4" x14ac:dyDescent="0.55000000000000004">
      <c r="A82" s="36" t="s">
        <v>21</v>
      </c>
      <c r="B82" s="4"/>
      <c r="C82" s="4"/>
      <c r="D82" s="4"/>
    </row>
    <row r="83" spans="1:4" x14ac:dyDescent="0.55000000000000004">
      <c r="A83" s="7"/>
      <c r="B83" s="4"/>
      <c r="C83" s="4"/>
      <c r="D83" s="4"/>
    </row>
    <row r="84" spans="1:4" x14ac:dyDescent="0.55000000000000004">
      <c r="A84" s="7"/>
      <c r="B84" s="4"/>
      <c r="C84" s="4"/>
      <c r="D84" s="4"/>
    </row>
    <row r="85" spans="1:4" x14ac:dyDescent="0.55000000000000004">
      <c r="A85" s="7"/>
      <c r="B85" s="4"/>
      <c r="C85" s="4"/>
      <c r="D85" s="4"/>
    </row>
    <row r="86" spans="1:4" x14ac:dyDescent="0.55000000000000004">
      <c r="A86" s="7"/>
      <c r="B86" s="4"/>
      <c r="C86" s="4"/>
      <c r="D86" s="4"/>
    </row>
    <row r="87" spans="1:4" x14ac:dyDescent="0.55000000000000004">
      <c r="A87" s="7"/>
      <c r="B87" s="4"/>
      <c r="C87" s="4"/>
      <c r="D87" s="4"/>
    </row>
    <row r="88" spans="1:4" x14ac:dyDescent="0.55000000000000004">
      <c r="A88" s="7"/>
      <c r="B88" s="4"/>
      <c r="C88" s="4"/>
      <c r="D88" s="4"/>
    </row>
    <row r="89" spans="1:4" x14ac:dyDescent="0.55000000000000004">
      <c r="A89" s="7"/>
      <c r="B89" s="4"/>
      <c r="C89" s="4"/>
      <c r="D89" s="4"/>
    </row>
    <row r="90" spans="1:4" x14ac:dyDescent="0.55000000000000004">
      <c r="A90" s="7"/>
      <c r="B90" s="4"/>
      <c r="C90" s="4"/>
      <c r="D90" s="4"/>
    </row>
    <row r="91" spans="1:4" x14ac:dyDescent="0.55000000000000004">
      <c r="A91" s="7"/>
      <c r="B91" s="4"/>
      <c r="C91" s="4"/>
      <c r="D91" s="4"/>
    </row>
    <row r="92" spans="1:4" x14ac:dyDescent="0.55000000000000004">
      <c r="A92" s="7"/>
      <c r="B92" s="4"/>
      <c r="C92" s="4"/>
      <c r="D92" s="4"/>
    </row>
    <row r="93" spans="1:4" x14ac:dyDescent="0.55000000000000004">
      <c r="A93" s="7"/>
      <c r="B93" s="4"/>
      <c r="C93" s="4"/>
      <c r="D93" s="4"/>
    </row>
    <row r="94" spans="1:4" x14ac:dyDescent="0.55000000000000004">
      <c r="A94" s="7"/>
      <c r="B94" s="4"/>
      <c r="C94" s="4"/>
      <c r="D94" s="4"/>
    </row>
    <row r="95" spans="1:4" x14ac:dyDescent="0.55000000000000004">
      <c r="A95" s="7"/>
      <c r="B95" s="4"/>
      <c r="C95" s="4"/>
      <c r="D95" s="4"/>
    </row>
    <row r="96" spans="1:4" x14ac:dyDescent="0.55000000000000004">
      <c r="A96" s="7"/>
      <c r="B96" s="4"/>
      <c r="C96" s="4"/>
      <c r="D96" s="4"/>
    </row>
    <row r="97" spans="1:4" x14ac:dyDescent="0.55000000000000004">
      <c r="A97" s="7"/>
      <c r="B97" s="4"/>
      <c r="C97" s="4"/>
      <c r="D97" s="4"/>
    </row>
    <row r="98" spans="1:4" x14ac:dyDescent="0.55000000000000004">
      <c r="A98" s="7"/>
      <c r="B98" s="4"/>
      <c r="C98" s="4"/>
      <c r="D98" s="4"/>
    </row>
    <row r="99" spans="1:4" x14ac:dyDescent="0.55000000000000004">
      <c r="A99" s="7"/>
      <c r="B99" s="4"/>
      <c r="C99" s="4"/>
      <c r="D99" s="4"/>
    </row>
    <row r="100" spans="1:4" x14ac:dyDescent="0.55000000000000004">
      <c r="A100" s="7"/>
      <c r="B100" s="4"/>
      <c r="C100" s="4"/>
      <c r="D100" s="4"/>
    </row>
    <row r="101" spans="1:4" x14ac:dyDescent="0.55000000000000004">
      <c r="A101" s="7"/>
      <c r="B101" s="4"/>
      <c r="C101" s="4"/>
      <c r="D101" s="4"/>
    </row>
    <row r="102" spans="1:4" x14ac:dyDescent="0.55000000000000004">
      <c r="A102" s="7"/>
      <c r="B102" s="4"/>
      <c r="C102" s="4"/>
      <c r="D102" s="4"/>
    </row>
    <row r="103" spans="1:4" x14ac:dyDescent="0.55000000000000004">
      <c r="A103" s="7"/>
      <c r="B103" s="4"/>
      <c r="C103" s="4"/>
      <c r="D103" s="4"/>
    </row>
    <row r="104" spans="1:4" x14ac:dyDescent="0.55000000000000004">
      <c r="A104" s="7"/>
      <c r="B104" s="4"/>
      <c r="C104" s="4"/>
      <c r="D104" s="4"/>
    </row>
    <row r="105" spans="1:4" x14ac:dyDescent="0.55000000000000004">
      <c r="A105" s="7"/>
      <c r="B105" s="4"/>
      <c r="C105" s="4"/>
      <c r="D105" s="4"/>
    </row>
    <row r="106" spans="1:4" x14ac:dyDescent="0.55000000000000004">
      <c r="A106" s="7"/>
      <c r="B106" s="4"/>
      <c r="C106" s="4"/>
      <c r="D106" s="4"/>
    </row>
    <row r="107" spans="1:4" x14ac:dyDescent="0.55000000000000004">
      <c r="A107" s="7"/>
      <c r="B107" s="4"/>
      <c r="C107" s="4"/>
      <c r="D107" s="4"/>
    </row>
    <row r="108" spans="1:4" x14ac:dyDescent="0.55000000000000004">
      <c r="A108" s="7"/>
      <c r="B108" s="4"/>
      <c r="C108" s="4"/>
      <c r="D108" s="4"/>
    </row>
    <row r="109" spans="1:4" x14ac:dyDescent="0.55000000000000004">
      <c r="A109" s="7"/>
      <c r="B109" s="4"/>
      <c r="C109" s="4"/>
      <c r="D109" s="4"/>
    </row>
    <row r="110" spans="1:4" x14ac:dyDescent="0.55000000000000004">
      <c r="A110" s="7"/>
      <c r="B110" s="4"/>
      <c r="C110" s="4"/>
      <c r="D110" s="4"/>
    </row>
    <row r="111" spans="1:4" x14ac:dyDescent="0.55000000000000004">
      <c r="A111" s="7"/>
      <c r="B111" s="4"/>
      <c r="C111" s="4"/>
      <c r="D111" s="4"/>
    </row>
    <row r="112" spans="1:4" x14ac:dyDescent="0.55000000000000004">
      <c r="A112" s="7"/>
      <c r="B112" s="4"/>
      <c r="C112" s="4"/>
      <c r="D112" s="4"/>
    </row>
    <row r="113" spans="1:4" x14ac:dyDescent="0.55000000000000004">
      <c r="A113" s="7"/>
      <c r="B113" s="4"/>
      <c r="C113" s="4"/>
      <c r="D113" s="4"/>
    </row>
    <row r="114" spans="1:4" x14ac:dyDescent="0.55000000000000004">
      <c r="A114" s="36" t="s">
        <v>20</v>
      </c>
      <c r="B114" s="4"/>
      <c r="C114" s="4"/>
      <c r="D114" s="4"/>
    </row>
    <row r="115" spans="1:4" x14ac:dyDescent="0.55000000000000004">
      <c r="A115" s="7"/>
      <c r="B115" s="4"/>
      <c r="C115" s="4"/>
      <c r="D115" s="4"/>
    </row>
    <row r="116" spans="1:4" x14ac:dyDescent="0.55000000000000004">
      <c r="A116" s="7"/>
      <c r="B116" s="4"/>
      <c r="C116" s="4"/>
      <c r="D116" s="4"/>
    </row>
    <row r="117" spans="1:4" x14ac:dyDescent="0.55000000000000004">
      <c r="A117" s="7"/>
      <c r="B117" s="4"/>
      <c r="C117" s="4"/>
      <c r="D117" s="4"/>
    </row>
    <row r="118" spans="1:4" x14ac:dyDescent="0.55000000000000004">
      <c r="A118" s="7"/>
      <c r="B118" s="4"/>
      <c r="C118" s="4"/>
      <c r="D118" s="4"/>
    </row>
    <row r="119" spans="1:4" x14ac:dyDescent="0.55000000000000004">
      <c r="A119" s="7"/>
      <c r="B119" s="4"/>
      <c r="C119" s="4"/>
      <c r="D119" s="4"/>
    </row>
    <row r="120" spans="1:4" x14ac:dyDescent="0.55000000000000004">
      <c r="A120" s="7"/>
      <c r="B120" s="4"/>
      <c r="C120" s="4"/>
      <c r="D120" s="4"/>
    </row>
    <row r="121" spans="1:4" x14ac:dyDescent="0.55000000000000004">
      <c r="A121" s="7"/>
      <c r="B121" s="4"/>
      <c r="C121" s="4"/>
      <c r="D121" s="33" t="s">
        <v>22</v>
      </c>
    </row>
    <row r="122" spans="1:4" ht="38.5" customHeight="1" thickBot="1" x14ac:dyDescent="0.7">
      <c r="A122" s="50" t="s">
        <v>23</v>
      </c>
      <c r="B122" s="50"/>
      <c r="C122" s="37"/>
      <c r="D122" s="29"/>
    </row>
    <row r="123" spans="1:4" x14ac:dyDescent="0.55000000000000004">
      <c r="A123" s="7"/>
      <c r="B123" s="4"/>
      <c r="C123" s="4"/>
      <c r="D123" s="4"/>
    </row>
    <row r="124" spans="1:4" x14ac:dyDescent="0.55000000000000004">
      <c r="A124" s="7"/>
      <c r="B124" s="4"/>
      <c r="C124" s="4"/>
      <c r="D124" s="4"/>
    </row>
    <row r="125" spans="1:4" x14ac:dyDescent="0.55000000000000004">
      <c r="A125" s="7"/>
      <c r="B125" s="4"/>
      <c r="C125" s="4"/>
      <c r="D125" s="4"/>
    </row>
    <row r="126" spans="1:4" ht="16.8" x14ac:dyDescent="0.55000000000000004">
      <c r="A126" s="39" t="s">
        <v>25</v>
      </c>
      <c r="B126" s="40"/>
      <c r="C126" s="40"/>
      <c r="D126" s="41"/>
    </row>
    <row r="127" spans="1:4" ht="348.55" customHeight="1" x14ac:dyDescent="0.55000000000000004">
      <c r="A127" s="42" t="s">
        <v>46</v>
      </c>
      <c r="B127" s="42"/>
      <c r="C127" s="42"/>
      <c r="D127" s="42"/>
    </row>
    <row r="128" spans="1:4" x14ac:dyDescent="0.55000000000000004">
      <c r="A128" s="7"/>
      <c r="B128" s="4"/>
      <c r="C128" s="4"/>
      <c r="D128" s="4"/>
    </row>
    <row r="129" spans="1:4" x14ac:dyDescent="0.55000000000000004">
      <c r="A129" s="7"/>
      <c r="B129" s="4"/>
      <c r="C129" s="4"/>
      <c r="D129" s="4"/>
    </row>
    <row r="130" spans="1:4" x14ac:dyDescent="0.55000000000000004">
      <c r="A130" s="7"/>
      <c r="B130" s="4"/>
      <c r="C130" s="4"/>
      <c r="D130" s="4"/>
    </row>
    <row r="131" spans="1:4" x14ac:dyDescent="0.55000000000000004">
      <c r="A131" s="7"/>
      <c r="B131" s="4"/>
      <c r="C131" s="4"/>
      <c r="D131" s="4"/>
    </row>
    <row r="132" spans="1:4" x14ac:dyDescent="0.55000000000000004">
      <c r="A132" s="7"/>
      <c r="B132" s="4"/>
      <c r="C132" s="4"/>
      <c r="D132" s="4"/>
    </row>
    <row r="133" spans="1:4" x14ac:dyDescent="0.55000000000000004">
      <c r="A133" s="7"/>
      <c r="B133" s="4"/>
      <c r="C133" s="4"/>
      <c r="D133" s="4"/>
    </row>
    <row r="134" spans="1:4" ht="16.8" x14ac:dyDescent="0.55000000000000004">
      <c r="A134" s="43" t="s">
        <v>47</v>
      </c>
      <c r="B134" s="44"/>
      <c r="C134" s="44"/>
      <c r="D134" s="45"/>
    </row>
    <row r="135" spans="1:4" x14ac:dyDescent="0.55000000000000004">
      <c r="A135" s="46" t="s">
        <v>48</v>
      </c>
      <c r="B135" s="46"/>
      <c r="C135" s="46"/>
      <c r="D135" s="46"/>
    </row>
    <row r="136" spans="1:4" x14ac:dyDescent="0.55000000000000004">
      <c r="A136" s="47"/>
      <c r="B136" s="47"/>
      <c r="C136" s="47"/>
      <c r="D136" s="47"/>
    </row>
    <row r="137" spans="1:4" x14ac:dyDescent="0.55000000000000004">
      <c r="A137" s="7"/>
      <c r="B137" s="4"/>
      <c r="C137" s="4"/>
      <c r="D137" s="4"/>
    </row>
    <row r="138" spans="1:4" x14ac:dyDescent="0.55000000000000004">
      <c r="A138" s="7"/>
      <c r="B138" s="4"/>
      <c r="C138" s="4"/>
      <c r="D138" s="4"/>
    </row>
    <row r="139" spans="1:4" x14ac:dyDescent="0.55000000000000004">
      <c r="A139" s="7"/>
      <c r="B139" s="4"/>
      <c r="C139" s="4"/>
      <c r="D139" s="4"/>
    </row>
    <row r="140" spans="1:4" x14ac:dyDescent="0.55000000000000004">
      <c r="A140" s="7"/>
      <c r="B140" s="4"/>
      <c r="C140" s="4"/>
      <c r="D140" s="4"/>
    </row>
    <row r="141" spans="1:4" x14ac:dyDescent="0.55000000000000004">
      <c r="A141" s="7"/>
      <c r="B141" s="4"/>
      <c r="C141" s="4"/>
      <c r="D141" s="4"/>
    </row>
    <row r="142" spans="1:4" x14ac:dyDescent="0.55000000000000004">
      <c r="A142" s="7"/>
      <c r="B142" s="4"/>
      <c r="C142" s="4"/>
      <c r="D142" s="4"/>
    </row>
    <row r="143" spans="1:4" x14ac:dyDescent="0.55000000000000004">
      <c r="A143" s="7"/>
      <c r="B143" s="4"/>
      <c r="C143" s="4"/>
      <c r="D143" s="4"/>
    </row>
    <row r="144" spans="1:4" x14ac:dyDescent="0.55000000000000004">
      <c r="A144" s="7"/>
      <c r="B144" s="4"/>
      <c r="C144" s="4"/>
      <c r="D144" s="4"/>
    </row>
    <row r="145" spans="1:4" x14ac:dyDescent="0.55000000000000004">
      <c r="A145" s="7"/>
      <c r="B145" s="4"/>
      <c r="C145" s="4"/>
      <c r="D145" s="4"/>
    </row>
    <row r="146" spans="1:4" x14ac:dyDescent="0.55000000000000004">
      <c r="A146" s="7"/>
      <c r="B146" s="4"/>
      <c r="C146" s="4"/>
      <c r="D146" s="4"/>
    </row>
    <row r="147" spans="1:4" x14ac:dyDescent="0.55000000000000004">
      <c r="A147" s="7"/>
      <c r="B147" s="4"/>
      <c r="C147" s="4"/>
      <c r="D147" s="4"/>
    </row>
    <row r="148" spans="1:4" x14ac:dyDescent="0.55000000000000004">
      <c r="A148" s="7"/>
      <c r="B148" s="4"/>
      <c r="C148" s="4"/>
      <c r="D148" s="4"/>
    </row>
    <row r="149" spans="1:4" x14ac:dyDescent="0.55000000000000004">
      <c r="A149" s="7"/>
      <c r="B149" s="4"/>
      <c r="C149" s="4"/>
      <c r="D149" s="4"/>
    </row>
    <row r="150" spans="1:4" x14ac:dyDescent="0.55000000000000004">
      <c r="A150" s="7"/>
      <c r="B150" s="4"/>
      <c r="C150" s="4"/>
      <c r="D150" s="4"/>
    </row>
    <row r="151" spans="1:4" x14ac:dyDescent="0.55000000000000004">
      <c r="A151" s="7"/>
      <c r="B151" s="4"/>
      <c r="C151" s="4"/>
      <c r="D151" s="4"/>
    </row>
  </sheetData>
  <mergeCells count="19">
    <mergeCell ref="B14:D14"/>
    <mergeCell ref="B63:D63"/>
    <mergeCell ref="B67:D67"/>
    <mergeCell ref="A126:D126"/>
    <mergeCell ref="A127:D127"/>
    <mergeCell ref="A134:D134"/>
    <mergeCell ref="A135:D136"/>
    <mergeCell ref="A3:D3"/>
    <mergeCell ref="A80:D80"/>
    <mergeCell ref="A81:D81"/>
    <mergeCell ref="A122:B122"/>
    <mergeCell ref="A8:D8"/>
    <mergeCell ref="A60:D60"/>
    <mergeCell ref="A61:D61"/>
    <mergeCell ref="B72:D72"/>
    <mergeCell ref="B70:D70"/>
    <mergeCell ref="B18:B23"/>
    <mergeCell ref="B65:D65"/>
    <mergeCell ref="B69:D69"/>
  </mergeCells>
  <dataValidations count="1">
    <dataValidation type="list" allowBlank="1" showInputMessage="1" showErrorMessage="1" sqref="D10" xr:uid="{20B63950-7C78-426E-BC8C-A4D89F54657F}">
      <formula1>"2019,2020,Startup Method"</formula1>
    </dataValidation>
  </dataValidations>
  <hyperlinks>
    <hyperlink ref="A135:D136" r:id="rId1" display="https://www.mountainbizworks.org/coronavirus-resources/covid-19-funding-help-center/" xr:uid="{DEC7B1CF-D2A0-465E-A1A8-A32FDC8BE4DF}"/>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2021-01-25T16:30:06Z</dcterms:modified>
</cp:coreProperties>
</file>